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\Documents\MG Club de France\Doc Club\documents sorties\"/>
    </mc:Choice>
  </mc:AlternateContent>
  <xr:revisionPtr revIDLastSave="0" documentId="8_{C50D974A-4928-47DD-9167-E2288DBAE2DF}" xr6:coauthVersionLast="46" xr6:coauthVersionMax="46" xr10:uidLastSave="{00000000-0000-0000-0000-000000000000}"/>
  <bookViews>
    <workbookView xWindow="1536" yWindow="1176" windowWidth="18084" windowHeight="11784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E43" i="1" l="1"/>
  <c r="G21" i="1" l="1"/>
  <c r="F42" i="1" l="1"/>
  <c r="G42" i="1" s="1"/>
  <c r="F37" i="1"/>
  <c r="G37" i="1" s="1"/>
  <c r="F36" i="1"/>
  <c r="G36" i="1" s="1"/>
  <c r="F35" i="1"/>
  <c r="G35" i="1" s="1"/>
  <c r="F34" i="1"/>
  <c r="G34" i="1" s="1"/>
  <c r="F33" i="1"/>
  <c r="G33" i="1" s="1"/>
  <c r="F28" i="1"/>
  <c r="E57" i="1"/>
  <c r="F55" i="1"/>
  <c r="G55" i="1" s="1"/>
  <c r="F54" i="1"/>
  <c r="G54" i="1" s="1"/>
  <c r="F53" i="1"/>
  <c r="G53" i="1" s="1"/>
  <c r="F41" i="1"/>
  <c r="G41" i="1" s="1"/>
  <c r="E38" i="1"/>
  <c r="G48" i="1"/>
  <c r="G47" i="1"/>
  <c r="F40" i="1"/>
  <c r="G40" i="1" s="1"/>
  <c r="F30" i="1"/>
  <c r="G10" i="1"/>
  <c r="G11" i="1"/>
  <c r="G9" i="1"/>
  <c r="G14" i="1"/>
  <c r="G15" i="1"/>
  <c r="G16" i="1"/>
  <c r="G30" i="1"/>
  <c r="E50" i="1"/>
  <c r="G17" i="1" l="1"/>
  <c r="G57" i="1"/>
  <c r="G50" i="1"/>
  <c r="G12" i="1"/>
  <c r="G38" i="1"/>
  <c r="G43" i="1"/>
  <c r="G19" i="1" l="1"/>
  <c r="G24" i="1" s="1"/>
  <c r="E28" i="1" s="1"/>
  <c r="G28" i="1" l="1"/>
  <c r="G59" i="1" s="1"/>
  <c r="G60" i="1" s="1"/>
  <c r="G63" i="1" s="1"/>
  <c r="E64" i="1" s="1"/>
  <c r="E68" i="1" s="1"/>
  <c r="F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Dad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Montant unitaire fonction de nombre de jours :
1, 2 ou 3 jrs.</t>
        </r>
      </text>
    </comment>
  </commentList>
</comments>
</file>

<file path=xl/sharedStrings.xml><?xml version="1.0" encoding="utf-8"?>
<sst xmlns="http://schemas.openxmlformats.org/spreadsheetml/2006/main" count="59" uniqueCount="52">
  <si>
    <t>MG Club de  France</t>
  </si>
  <si>
    <t>Nbs de jours</t>
  </si>
  <si>
    <t>Subvention</t>
  </si>
  <si>
    <t>Budget prévisionnel d'une sortie du MGCF</t>
  </si>
  <si>
    <t xml:space="preserve">Nombre de voitures: </t>
  </si>
  <si>
    <t>Nombre de personnes</t>
  </si>
  <si>
    <t>1/  Dépenses de préparation de la sortie</t>
  </si>
  <si>
    <t>Prix unitaire</t>
  </si>
  <si>
    <t>Nombre</t>
  </si>
  <si>
    <t>Frais de repérage essence</t>
  </si>
  <si>
    <t>Autres à préciser</t>
  </si>
  <si>
    <t>Total frais de repérage</t>
  </si>
  <si>
    <t>2/ Frais de roabook et plaques rallyes</t>
  </si>
  <si>
    <t>Impression des road-book</t>
  </si>
  <si>
    <t>Plaques de rallyes</t>
  </si>
  <si>
    <t>Total roadbook + plaques</t>
  </si>
  <si>
    <t xml:space="preserve">                    Total dépenses d'organisation (1) + (2)</t>
  </si>
  <si>
    <t xml:space="preserve">          Frais d'organisation à répartir sur les participants: (1) + (2) - (3)</t>
  </si>
  <si>
    <t>Prestations du rallye prix par personne</t>
  </si>
  <si>
    <t>Frais d'organisation par personne</t>
  </si>
  <si>
    <t>Frais d'accueil:</t>
  </si>
  <si>
    <t>Prix par personne</t>
  </si>
  <si>
    <t xml:space="preserve">Frais de déjeuner / hébergement </t>
  </si>
  <si>
    <t>Vendredi soir</t>
  </si>
  <si>
    <t>Samedi midi</t>
  </si>
  <si>
    <t>Samedi soir</t>
  </si>
  <si>
    <t>Dimanche midi</t>
  </si>
  <si>
    <t>Frais d'hébergement</t>
  </si>
  <si>
    <t>Suplément hébergement single</t>
  </si>
  <si>
    <t xml:space="preserve">Cadeaux </t>
  </si>
  <si>
    <t>Total cadeaux</t>
  </si>
  <si>
    <t>Visites</t>
  </si>
  <si>
    <t>Total visites</t>
  </si>
  <si>
    <t>Budget TOTAL</t>
  </si>
  <si>
    <t>Base de calcul pour inscription</t>
  </si>
  <si>
    <t>CH/Double</t>
  </si>
  <si>
    <t>CH/Single</t>
  </si>
  <si>
    <t>2/personnes</t>
  </si>
  <si>
    <t>1/personne</t>
  </si>
  <si>
    <t xml:space="preserve">Inscription équipage membre MGCF </t>
  </si>
  <si>
    <t>Remise de prix/optionnel</t>
  </si>
  <si>
    <t xml:space="preserve">Cadeaux/optionnel </t>
  </si>
  <si>
    <t xml:space="preserve">Frais de bouche maxi </t>
  </si>
  <si>
    <t>1ére nuit</t>
  </si>
  <si>
    <t>2éme nuit</t>
  </si>
  <si>
    <t>3éme nuit</t>
  </si>
  <si>
    <t>Prix/unitaire</t>
  </si>
  <si>
    <t>SPONSOR</t>
  </si>
  <si>
    <t>3/Subvention MGCF par voiture/jours à concurrence de 3 jours</t>
  </si>
  <si>
    <r>
      <t xml:space="preserve">   </t>
    </r>
    <r>
      <rPr>
        <sz val="10"/>
        <rFont val="Verdana"/>
        <family val="2"/>
      </rPr>
      <t xml:space="preserve"> 1 jours :</t>
    </r>
    <r>
      <rPr>
        <b/>
        <sz val="10"/>
        <color indexed="60"/>
        <rFont val="Verdana"/>
        <family val="2"/>
      </rPr>
      <t xml:space="preserve"> </t>
    </r>
    <r>
      <rPr>
        <b/>
        <sz val="10"/>
        <color indexed="18"/>
        <rFont val="Verdana"/>
        <family val="2"/>
      </rPr>
      <t>8 €</t>
    </r>
    <r>
      <rPr>
        <b/>
        <sz val="10"/>
        <rFont val="Verdana"/>
        <family val="2"/>
      </rPr>
      <t xml:space="preserve">, </t>
    </r>
    <r>
      <rPr>
        <sz val="10"/>
        <rFont val="Verdana"/>
        <family val="2"/>
      </rPr>
      <t>2 jours :</t>
    </r>
    <r>
      <rPr>
        <b/>
        <sz val="10"/>
        <rFont val="Verdana"/>
        <family val="2"/>
      </rPr>
      <t xml:space="preserve"> </t>
    </r>
    <r>
      <rPr>
        <b/>
        <sz val="10"/>
        <color indexed="18"/>
        <rFont val="Verdana"/>
        <family val="2"/>
      </rPr>
      <t>20 €</t>
    </r>
    <r>
      <rPr>
        <b/>
        <sz val="10"/>
        <rFont val="Verdana"/>
        <family val="2"/>
      </rPr>
      <t xml:space="preserve">, </t>
    </r>
    <r>
      <rPr>
        <sz val="10"/>
        <rFont val="Verdana"/>
        <family val="2"/>
      </rPr>
      <t>3 jours :</t>
    </r>
    <r>
      <rPr>
        <b/>
        <sz val="10"/>
        <rFont val="Verdana"/>
        <family val="2"/>
      </rPr>
      <t xml:space="preserve"> </t>
    </r>
    <r>
      <rPr>
        <b/>
        <sz val="10"/>
        <color indexed="18"/>
        <rFont val="Verdana"/>
        <family val="2"/>
      </rPr>
      <t>30 €</t>
    </r>
  </si>
  <si>
    <t>Total avant marge de sécurité</t>
  </si>
  <si>
    <t>Inscription non membre MGCF 1/J+8€ 2/J+20€ 3/J+30€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</si>
</sst>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[Red]\(&quot;€&quot;#,##0\)"/>
    <numFmt numFmtId="165" formatCode="#,##0.00\ &quot;€&quot;"/>
    <numFmt numFmtId="166" formatCode="#,##0;[Red]#,##0"/>
    <numFmt numFmtId="167" formatCode="&quot;€&quot;#,##0.00_);[Red]\(&quot;€&quot;#,##0.00\)"/>
  </numFmts>
  <fonts count="18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60"/>
      <name val="Verdana"/>
      <family val="2"/>
    </font>
    <font>
      <b/>
      <sz val="10"/>
      <color indexed="18"/>
      <name val="Verdana"/>
      <family val="2"/>
    </font>
    <font>
      <sz val="9"/>
      <color indexed="81"/>
      <name val="Tahoma"/>
      <family val="2"/>
    </font>
    <font>
      <b/>
      <sz val="10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4" xfId="0" applyFont="1" applyFill="1" applyBorder="1"/>
    <xf numFmtId="0" fontId="2" fillId="0" borderId="5" xfId="0" applyFont="1" applyFill="1" applyBorder="1"/>
    <xf numFmtId="0" fontId="1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 applyAlignment="1">
      <alignment vertical="center"/>
    </xf>
    <xf numFmtId="165" fontId="2" fillId="0" borderId="15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4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165" fontId="6" fillId="0" borderId="21" xfId="0" applyNumberFormat="1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4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165" fontId="2" fillId="0" borderId="20" xfId="0" applyNumberFormat="1" applyFont="1" applyFill="1" applyBorder="1" applyAlignment="1">
      <alignment horizontal="center"/>
    </xf>
    <xf numFmtId="0" fontId="5" fillId="2" borderId="31" xfId="0" applyFont="1" applyFill="1" applyBorder="1"/>
    <xf numFmtId="0" fontId="2" fillId="0" borderId="32" xfId="0" applyFont="1" applyFill="1" applyBorder="1"/>
    <xf numFmtId="165" fontId="6" fillId="2" borderId="21" xfId="0" applyNumberFormat="1" applyFont="1" applyFill="1" applyBorder="1" applyAlignment="1">
      <alignment horizontal="center"/>
    </xf>
    <xf numFmtId="0" fontId="2" fillId="0" borderId="33" xfId="0" applyFont="1" applyFill="1" applyBorder="1"/>
    <xf numFmtId="0" fontId="2" fillId="0" borderId="34" xfId="0" applyFont="1" applyFill="1" applyBorder="1"/>
    <xf numFmtId="0" fontId="2" fillId="0" borderId="32" xfId="0" applyFont="1" applyBorder="1"/>
    <xf numFmtId="0" fontId="2" fillId="0" borderId="14" xfId="0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0" fontId="5" fillId="0" borderId="23" xfId="0" applyFont="1" applyFill="1" applyBorder="1" applyAlignment="1"/>
    <xf numFmtId="0" fontId="5" fillId="0" borderId="31" xfId="0" applyFont="1" applyFill="1" applyBorder="1" applyAlignment="1"/>
    <xf numFmtId="0" fontId="5" fillId="0" borderId="24" xfId="0" applyFont="1" applyFill="1" applyBorder="1" applyAlignment="1"/>
    <xf numFmtId="0" fontId="2" fillId="0" borderId="35" xfId="0" applyFont="1" applyFill="1" applyBorder="1" applyAlignment="1"/>
    <xf numFmtId="165" fontId="2" fillId="0" borderId="9" xfId="0" applyNumberFormat="1" applyFont="1" applyFill="1" applyBorder="1"/>
    <xf numFmtId="165" fontId="2" fillId="0" borderId="10" xfId="0" applyNumberFormat="1" applyFont="1" applyFill="1" applyBorder="1"/>
    <xf numFmtId="0" fontId="5" fillId="0" borderId="32" xfId="0" applyFont="1" applyFill="1" applyBorder="1" applyAlignment="1">
      <alignment horizontal="center"/>
    </xf>
    <xf numFmtId="165" fontId="2" fillId="0" borderId="2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5" fontId="2" fillId="0" borderId="3" xfId="0" applyNumberFormat="1" applyFont="1" applyFill="1" applyBorder="1"/>
    <xf numFmtId="0" fontId="5" fillId="0" borderId="14" xfId="0" applyFont="1" applyFill="1" applyBorder="1" applyAlignment="1">
      <alignment horizontal="center"/>
    </xf>
    <xf numFmtId="165" fontId="6" fillId="0" borderId="21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center"/>
    </xf>
    <xf numFmtId="165" fontId="2" fillId="0" borderId="30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/>
    </xf>
    <xf numFmtId="165" fontId="2" fillId="0" borderId="0" xfId="0" applyNumberFormat="1" applyFont="1" applyBorder="1"/>
    <xf numFmtId="165" fontId="2" fillId="3" borderId="3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0" borderId="32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right" vertical="center"/>
    </xf>
    <xf numFmtId="165" fontId="6" fillId="0" borderId="21" xfId="0" applyNumberFormat="1" applyFont="1" applyFill="1" applyBorder="1" applyAlignment="1">
      <alignment horizontal="right" vertical="center"/>
    </xf>
    <xf numFmtId="165" fontId="6" fillId="3" borderId="30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165" fontId="6" fillId="3" borderId="2" xfId="0" applyNumberFormat="1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165" fontId="2" fillId="0" borderId="1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horizontal="right"/>
    </xf>
    <xf numFmtId="0" fontId="5" fillId="3" borderId="30" xfId="0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center"/>
    </xf>
    <xf numFmtId="165" fontId="6" fillId="0" borderId="37" xfId="0" applyNumberFormat="1" applyFont="1" applyFill="1" applyBorder="1" applyAlignment="1">
      <alignment horizontal="center"/>
    </xf>
    <xf numFmtId="165" fontId="6" fillId="0" borderId="3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65" fontId="6" fillId="0" borderId="9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/>
    </xf>
    <xf numFmtId="0" fontId="2" fillId="0" borderId="39" xfId="0" applyFont="1" applyFill="1" applyBorder="1"/>
    <xf numFmtId="0" fontId="2" fillId="0" borderId="36" xfId="0" applyFont="1" applyFill="1" applyBorder="1"/>
    <xf numFmtId="165" fontId="2" fillId="0" borderId="6" xfId="0" applyNumberFormat="1" applyFont="1" applyFill="1" applyBorder="1" applyAlignment="1">
      <alignment horizontal="center"/>
    </xf>
    <xf numFmtId="0" fontId="5" fillId="0" borderId="2" xfId="0" applyFont="1" applyFill="1" applyBorder="1"/>
    <xf numFmtId="165" fontId="6" fillId="0" borderId="4" xfId="0" applyNumberFormat="1" applyFont="1" applyFill="1" applyBorder="1" applyAlignment="1">
      <alignment horizontal="center"/>
    </xf>
    <xf numFmtId="0" fontId="2" fillId="0" borderId="40" xfId="0" applyFont="1" applyFill="1" applyBorder="1"/>
    <xf numFmtId="0" fontId="2" fillId="0" borderId="38" xfId="0" applyFont="1" applyFill="1" applyBorder="1"/>
    <xf numFmtId="0" fontId="10" fillId="0" borderId="2" xfId="0" applyFont="1" applyFill="1" applyBorder="1" applyAlignment="1">
      <alignment vertical="center"/>
    </xf>
    <xf numFmtId="0" fontId="2" fillId="0" borderId="41" xfId="0" applyFont="1" applyFill="1" applyBorder="1"/>
    <xf numFmtId="0" fontId="10" fillId="0" borderId="42" xfId="0" applyFont="1" applyFill="1" applyBorder="1" applyAlignment="1">
      <alignment vertical="center"/>
    </xf>
    <xf numFmtId="0" fontId="2" fillId="0" borderId="42" xfId="0" applyFont="1" applyFill="1" applyBorder="1"/>
    <xf numFmtId="165" fontId="2" fillId="0" borderId="43" xfId="0" applyNumberFormat="1" applyFont="1" applyFill="1" applyBorder="1"/>
    <xf numFmtId="0" fontId="2" fillId="0" borderId="44" xfId="0" applyFont="1" applyFill="1" applyBorder="1"/>
    <xf numFmtId="0" fontId="2" fillId="0" borderId="3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2" fillId="0" borderId="45" xfId="0" applyFont="1" applyFill="1" applyBorder="1"/>
    <xf numFmtId="0" fontId="6" fillId="0" borderId="22" xfId="0" applyFont="1" applyFill="1" applyBorder="1"/>
    <xf numFmtId="165" fontId="2" fillId="0" borderId="46" xfId="0" applyNumberFormat="1" applyFont="1" applyFill="1" applyBorder="1" applyAlignment="1">
      <alignment horizontal="center"/>
    </xf>
    <xf numFmtId="165" fontId="2" fillId="0" borderId="47" xfId="0" applyNumberFormat="1" applyFont="1" applyFill="1" applyBorder="1" applyAlignment="1">
      <alignment horizontal="center"/>
    </xf>
    <xf numFmtId="165" fontId="2" fillId="0" borderId="48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5" fontId="2" fillId="0" borderId="6" xfId="0" applyNumberFormat="1" applyFont="1" applyFill="1" applyBorder="1"/>
    <xf numFmtId="165" fontId="2" fillId="0" borderId="10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 vertical="center"/>
    </xf>
    <xf numFmtId="166" fontId="2" fillId="0" borderId="3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center"/>
    </xf>
    <xf numFmtId="165" fontId="6" fillId="0" borderId="49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9" fontId="2" fillId="0" borderId="0" xfId="0" applyNumberFormat="1" applyFont="1" applyBorder="1"/>
    <xf numFmtId="0" fontId="5" fillId="5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/>
    </xf>
    <xf numFmtId="0" fontId="2" fillId="0" borderId="36" xfId="0" applyFont="1" applyBorder="1"/>
    <xf numFmtId="165" fontId="5" fillId="0" borderId="53" xfId="0" applyNumberFormat="1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165" fontId="6" fillId="3" borderId="48" xfId="0" applyNumberFormat="1" applyFont="1" applyFill="1" applyBorder="1" applyAlignment="1">
      <alignment horizontal="right" vertical="center"/>
    </xf>
    <xf numFmtId="0" fontId="2" fillId="7" borderId="14" xfId="0" applyFont="1" applyFill="1" applyBorder="1"/>
    <xf numFmtId="0" fontId="5" fillId="7" borderId="14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165" fontId="5" fillId="0" borderId="54" xfId="0" applyNumberFormat="1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165" fontId="6" fillId="8" borderId="21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2" fillId="7" borderId="7" xfId="0" applyFont="1" applyFill="1" applyBorder="1" applyAlignment="1"/>
    <xf numFmtId="0" fontId="5" fillId="0" borderId="1" xfId="0" applyFont="1" applyFill="1" applyBorder="1"/>
    <xf numFmtId="164" fontId="9" fillId="0" borderId="7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7" fontId="17" fillId="7" borderId="32" xfId="0" applyNumberFormat="1" applyFont="1" applyFill="1" applyBorder="1" applyAlignment="1" applyProtection="1">
      <alignment horizontal="center" vertical="center"/>
      <protection locked="0"/>
    </xf>
    <xf numFmtId="165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65" fontId="2" fillId="3" borderId="28" xfId="0" applyNumberFormat="1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165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165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165" fontId="2" fillId="3" borderId="2" xfId="0" applyNumberFormat="1" applyFont="1" applyFill="1" applyBorder="1" applyAlignment="1" applyProtection="1">
      <alignment horizontal="right" vertical="center"/>
      <protection locked="0"/>
    </xf>
    <xf numFmtId="165" fontId="2" fillId="3" borderId="3" xfId="0" applyNumberFormat="1" applyFont="1" applyFill="1" applyBorder="1" applyAlignment="1" applyProtection="1">
      <alignment horizontal="right" vertical="center"/>
      <protection locked="0"/>
    </xf>
    <xf numFmtId="165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/>
      <protection locked="0"/>
    </xf>
    <xf numFmtId="165" fontId="9" fillId="0" borderId="7" xfId="0" applyNumberFormat="1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/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7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5" fillId="7" borderId="7" xfId="0" applyFont="1" applyFill="1" applyBorder="1" applyAlignment="1"/>
    <xf numFmtId="0" fontId="5" fillId="7" borderId="14" xfId="0" applyFont="1" applyFill="1" applyBorder="1" applyAlignment="1"/>
    <xf numFmtId="0" fontId="5" fillId="7" borderId="32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3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A25" zoomScaleNormal="100" workbookViewId="0">
      <selection activeCell="K60" sqref="K60"/>
    </sheetView>
  </sheetViews>
  <sheetFormatPr baseColWidth="10" defaultColWidth="11.44140625" defaultRowHeight="13.2" x14ac:dyDescent="0.25"/>
  <cols>
    <col min="1" max="1" width="4.5546875" style="1" customWidth="1"/>
    <col min="2" max="2" width="11.44140625" style="1"/>
    <col min="3" max="3" width="21.33203125" style="1" customWidth="1"/>
    <col min="4" max="4" width="24.33203125" style="1" customWidth="1"/>
    <col min="5" max="5" width="11.5546875" style="1" customWidth="1"/>
    <col min="6" max="6" width="10.6640625" style="1" customWidth="1"/>
    <col min="7" max="7" width="13.33203125" style="1" bestFit="1" customWidth="1"/>
    <col min="8" max="16384" width="11.44140625" style="1"/>
  </cols>
  <sheetData>
    <row r="1" spans="1:9" ht="22.8" x14ac:dyDescent="0.4">
      <c r="A1" s="178" t="s">
        <v>0</v>
      </c>
      <c r="B1" s="179"/>
      <c r="C1" s="179"/>
      <c r="D1" s="179"/>
      <c r="E1" s="179"/>
      <c r="F1" s="179"/>
      <c r="G1" s="180"/>
    </row>
    <row r="2" spans="1:9" ht="20.399999999999999" x14ac:dyDescent="0.35">
      <c r="A2" s="181"/>
      <c r="B2" s="182"/>
      <c r="C2" s="182"/>
      <c r="D2" s="182"/>
      <c r="E2" s="182"/>
      <c r="F2" s="182"/>
      <c r="G2" s="183"/>
    </row>
    <row r="3" spans="1:9" ht="21.75" customHeight="1" thickBot="1" x14ac:dyDescent="0.45">
      <c r="A3" s="2"/>
      <c r="B3" s="3"/>
      <c r="C3" s="3"/>
      <c r="D3" s="4" t="s">
        <v>1</v>
      </c>
      <c r="E3" s="146" t="s">
        <v>2</v>
      </c>
      <c r="F3" s="5"/>
      <c r="G3" s="6"/>
    </row>
    <row r="4" spans="1:9" ht="18.75" customHeight="1" thickBot="1" x14ac:dyDescent="0.45">
      <c r="A4" s="148" t="s">
        <v>3</v>
      </c>
      <c r="B4" s="3"/>
      <c r="C4" s="7"/>
      <c r="D4" s="132"/>
      <c r="E4" s="151">
        <v>0</v>
      </c>
      <c r="F4" s="5"/>
      <c r="G4" s="8"/>
    </row>
    <row r="5" spans="1:9" ht="13.5" customHeight="1" thickBot="1" x14ac:dyDescent="0.3">
      <c r="A5" s="2" t="s">
        <v>4</v>
      </c>
      <c r="B5" s="9"/>
      <c r="C5" s="133"/>
      <c r="D5" s="10"/>
      <c r="E5" s="171" t="s">
        <v>5</v>
      </c>
      <c r="F5" s="9"/>
      <c r="G5" s="170">
        <v>0</v>
      </c>
    </row>
    <row r="6" spans="1:9" x14ac:dyDescent="0.25">
      <c r="A6" s="2"/>
      <c r="B6" s="3"/>
      <c r="C6" s="11"/>
      <c r="D6" s="3"/>
      <c r="E6" s="3"/>
      <c r="F6" s="3"/>
      <c r="G6" s="12"/>
    </row>
    <row r="7" spans="1:9" x14ac:dyDescent="0.25">
      <c r="A7" s="13" t="s">
        <v>6</v>
      </c>
      <c r="B7" s="14"/>
      <c r="C7" s="14"/>
      <c r="D7" s="3"/>
      <c r="E7" s="3"/>
      <c r="F7" s="3"/>
      <c r="G7" s="15"/>
    </row>
    <row r="8" spans="1:9" ht="13.8" thickBot="1" x14ac:dyDescent="0.3">
      <c r="A8" s="2"/>
      <c r="B8" s="16"/>
      <c r="C8" s="16"/>
      <c r="D8" s="3"/>
      <c r="E8" s="17" t="s">
        <v>7</v>
      </c>
      <c r="F8" s="17" t="s">
        <v>8</v>
      </c>
      <c r="G8" s="18"/>
    </row>
    <row r="9" spans="1:9" ht="13.8" thickBot="1" x14ac:dyDescent="0.3">
      <c r="A9" s="19"/>
      <c r="B9" s="20" t="s">
        <v>9</v>
      </c>
      <c r="C9" s="21"/>
      <c r="D9" s="22"/>
      <c r="E9" s="152">
        <v>0</v>
      </c>
      <c r="F9" s="153">
        <v>0</v>
      </c>
      <c r="G9" s="23">
        <f>F9*E9</f>
        <v>0</v>
      </c>
      <c r="H9" s="174"/>
      <c r="I9" s="175"/>
    </row>
    <row r="10" spans="1:9" ht="13.8" thickBot="1" x14ac:dyDescent="0.3">
      <c r="A10" s="19"/>
      <c r="B10" s="24" t="s">
        <v>42</v>
      </c>
      <c r="C10" s="12"/>
      <c r="D10" s="25"/>
      <c r="E10" s="154">
        <v>0</v>
      </c>
      <c r="F10" s="155">
        <v>0</v>
      </c>
      <c r="G10" s="23">
        <f>F10*E10</f>
        <v>0</v>
      </c>
      <c r="H10" s="174"/>
      <c r="I10" s="175"/>
    </row>
    <row r="11" spans="1:9" ht="13.8" thickBot="1" x14ac:dyDescent="0.3">
      <c r="A11" s="19"/>
      <c r="B11" s="24" t="s">
        <v>10</v>
      </c>
      <c r="C11" s="12"/>
      <c r="D11" s="26"/>
      <c r="E11" s="156">
        <v>0</v>
      </c>
      <c r="F11" s="157">
        <v>0</v>
      </c>
      <c r="G11" s="23">
        <f>F11*E11</f>
        <v>0</v>
      </c>
    </row>
    <row r="12" spans="1:9" ht="13.8" thickBot="1" x14ac:dyDescent="0.3">
      <c r="A12" s="27"/>
      <c r="B12" s="28"/>
      <c r="C12" s="29"/>
      <c r="D12" s="117" t="s">
        <v>11</v>
      </c>
      <c r="E12" s="158"/>
      <c r="F12" s="159"/>
      <c r="G12" s="30">
        <f>SUM(G9:G11)</f>
        <v>0</v>
      </c>
    </row>
    <row r="13" spans="1:9" ht="13.8" thickBot="1" x14ac:dyDescent="0.3">
      <c r="A13" s="31" t="s">
        <v>12</v>
      </c>
      <c r="B13" s="32"/>
      <c r="C13" s="33"/>
      <c r="D13" s="34"/>
      <c r="E13" s="160"/>
      <c r="F13" s="161"/>
      <c r="G13" s="62"/>
    </row>
    <row r="14" spans="1:9" x14ac:dyDescent="0.25">
      <c r="A14" s="35"/>
      <c r="B14" s="186" t="s">
        <v>13</v>
      </c>
      <c r="C14" s="187"/>
      <c r="D14" s="25"/>
      <c r="E14" s="152">
        <v>0</v>
      </c>
      <c r="F14" s="153">
        <v>0</v>
      </c>
      <c r="G14" s="120">
        <f>F14*E14</f>
        <v>0</v>
      </c>
    </row>
    <row r="15" spans="1:9" x14ac:dyDescent="0.25">
      <c r="A15" s="19"/>
      <c r="B15" s="184" t="s">
        <v>14</v>
      </c>
      <c r="C15" s="185"/>
      <c r="D15" s="26"/>
      <c r="E15" s="154">
        <v>0</v>
      </c>
      <c r="F15" s="155">
        <v>0</v>
      </c>
      <c r="G15" s="121">
        <f>F15*E15</f>
        <v>0</v>
      </c>
    </row>
    <row r="16" spans="1:9" ht="13.8" thickBot="1" x14ac:dyDescent="0.3">
      <c r="A16" s="19"/>
      <c r="B16" s="3" t="s">
        <v>10</v>
      </c>
      <c r="C16" s="3"/>
      <c r="D16" s="118"/>
      <c r="E16" s="156">
        <v>0</v>
      </c>
      <c r="F16" s="157">
        <v>0</v>
      </c>
      <c r="G16" s="122">
        <f>F16*E16</f>
        <v>0</v>
      </c>
    </row>
    <row r="17" spans="1:9" ht="13.8" thickBot="1" x14ac:dyDescent="0.3">
      <c r="A17" s="2"/>
      <c r="B17" s="11"/>
      <c r="C17" s="37"/>
      <c r="D17" s="119" t="s">
        <v>15</v>
      </c>
      <c r="E17" s="11"/>
      <c r="F17" s="37"/>
      <c r="G17" s="30">
        <f>SUM(G14:G16)</f>
        <v>0</v>
      </c>
    </row>
    <row r="18" spans="1:9" ht="13.8" thickBot="1" x14ac:dyDescent="0.3">
      <c r="A18" s="2"/>
      <c r="B18" s="38"/>
      <c r="C18" s="38"/>
      <c r="D18" s="38"/>
      <c r="E18" s="11"/>
      <c r="F18" s="37"/>
      <c r="G18" s="39"/>
    </row>
    <row r="19" spans="1:9" ht="13.8" thickBot="1" x14ac:dyDescent="0.3">
      <c r="A19" s="19"/>
      <c r="B19" s="32" t="s">
        <v>16</v>
      </c>
      <c r="C19" s="40"/>
      <c r="D19" s="33"/>
      <c r="E19" s="41"/>
      <c r="F19" s="25"/>
      <c r="G19" s="42">
        <f>+G17+G12</f>
        <v>0</v>
      </c>
    </row>
    <row r="20" spans="1:9" ht="13.8" thickBot="1" x14ac:dyDescent="0.3">
      <c r="A20" s="43"/>
      <c r="B20" s="38"/>
      <c r="C20" s="38"/>
      <c r="D20" s="44"/>
      <c r="E20" s="3"/>
      <c r="F20" s="41"/>
      <c r="G20" s="39"/>
    </row>
    <row r="21" spans="1:9" ht="13.8" thickBot="1" x14ac:dyDescent="0.3">
      <c r="A21" s="188" t="s">
        <v>48</v>
      </c>
      <c r="B21" s="189"/>
      <c r="C21" s="189"/>
      <c r="D21" s="190"/>
      <c r="E21" s="45"/>
      <c r="F21" s="46"/>
      <c r="G21" s="47">
        <f>E4*C5</f>
        <v>0</v>
      </c>
    </row>
    <row r="22" spans="1:9" x14ac:dyDescent="0.25">
      <c r="A22" s="147" t="s">
        <v>49</v>
      </c>
      <c r="B22" s="138"/>
      <c r="C22" s="139"/>
      <c r="D22" s="140"/>
      <c r="E22" s="134"/>
      <c r="F22" s="46"/>
      <c r="G22" s="135"/>
    </row>
    <row r="23" spans="1:9" ht="13.8" thickBot="1" x14ac:dyDescent="0.3">
      <c r="A23" s="24"/>
      <c r="B23" s="38"/>
      <c r="C23" s="38"/>
      <c r="D23" s="44"/>
      <c r="E23" s="16"/>
      <c r="F23" s="41"/>
      <c r="G23" s="39"/>
    </row>
    <row r="24" spans="1:9" ht="13.8" thickBot="1" x14ac:dyDescent="0.3">
      <c r="A24" s="19"/>
      <c r="B24" s="48" t="s">
        <v>17</v>
      </c>
      <c r="C24" s="49"/>
      <c r="D24" s="50"/>
      <c r="E24" s="51"/>
      <c r="F24" s="25"/>
      <c r="G24" s="47">
        <f>G19-G21</f>
        <v>0</v>
      </c>
    </row>
    <row r="25" spans="1:9" x14ac:dyDescent="0.25">
      <c r="A25" s="43"/>
      <c r="B25" s="38"/>
      <c r="C25" s="38"/>
      <c r="D25" s="11"/>
      <c r="E25" s="52"/>
      <c r="F25" s="3"/>
      <c r="G25" s="53"/>
    </row>
    <row r="26" spans="1:9" x14ac:dyDescent="0.25">
      <c r="A26" s="191" t="s">
        <v>18</v>
      </c>
      <c r="B26" s="192"/>
      <c r="C26" s="193"/>
      <c r="D26" s="54"/>
      <c r="E26" s="55"/>
      <c r="F26" s="56"/>
      <c r="G26" s="57"/>
    </row>
    <row r="27" spans="1:9" ht="13.8" thickBot="1" x14ac:dyDescent="0.3">
      <c r="A27" s="24"/>
      <c r="B27" s="38"/>
      <c r="C27" s="38"/>
      <c r="D27" s="3"/>
      <c r="E27" s="58"/>
      <c r="F27" s="3"/>
      <c r="G27" s="124"/>
    </row>
    <row r="28" spans="1:9" ht="13.8" thickBot="1" x14ac:dyDescent="0.3">
      <c r="A28" s="19"/>
      <c r="B28" s="194" t="s">
        <v>19</v>
      </c>
      <c r="C28" s="195"/>
      <c r="D28" s="59"/>
      <c r="E28" s="60" t="e">
        <f>G24/G5</f>
        <v>#DIV/0!</v>
      </c>
      <c r="F28" s="46">
        <f>+G5</f>
        <v>0</v>
      </c>
      <c r="G28" s="30">
        <f>G24</f>
        <v>0</v>
      </c>
      <c r="H28" s="174"/>
      <c r="I28" s="175"/>
    </row>
    <row r="29" spans="1:9" x14ac:dyDescent="0.25">
      <c r="A29" s="2"/>
      <c r="B29" s="38"/>
      <c r="C29" s="38"/>
      <c r="D29" s="3"/>
      <c r="E29" s="62"/>
      <c r="F29" s="3"/>
      <c r="G29" s="125"/>
    </row>
    <row r="30" spans="1:9" x14ac:dyDescent="0.25">
      <c r="A30" s="19"/>
      <c r="B30" s="196" t="s">
        <v>20</v>
      </c>
      <c r="C30" s="197"/>
      <c r="D30" s="59" t="s">
        <v>21</v>
      </c>
      <c r="E30" s="63"/>
      <c r="F30" s="116">
        <f>G5</f>
        <v>0</v>
      </c>
      <c r="G30" s="61">
        <f>+E30*G5</f>
        <v>0</v>
      </c>
    </row>
    <row r="31" spans="1:9" ht="13.8" thickBot="1" x14ac:dyDescent="0.3">
      <c r="A31" s="2"/>
      <c r="B31" s="38"/>
      <c r="C31" s="38"/>
      <c r="D31" s="3"/>
      <c r="E31" s="64"/>
      <c r="F31" s="56"/>
      <c r="G31" s="61"/>
      <c r="H31" s="65"/>
    </row>
    <row r="32" spans="1:9" ht="13.5" customHeight="1" thickBot="1" x14ac:dyDescent="0.3">
      <c r="A32" s="19"/>
      <c r="B32" s="198" t="s">
        <v>22</v>
      </c>
      <c r="C32" s="199"/>
      <c r="D32" s="54" t="s">
        <v>21</v>
      </c>
      <c r="E32" s="66" t="s">
        <v>46</v>
      </c>
      <c r="F32" s="56" t="s">
        <v>8</v>
      </c>
      <c r="G32" s="61"/>
    </row>
    <row r="33" spans="1:9" ht="12.75" customHeight="1" x14ac:dyDescent="0.25">
      <c r="A33" s="67"/>
      <c r="B33" s="184" t="s">
        <v>23</v>
      </c>
      <c r="C33" s="185"/>
      <c r="D33" s="68"/>
      <c r="E33" s="162">
        <v>0</v>
      </c>
      <c r="F33" s="69">
        <f>G5</f>
        <v>0</v>
      </c>
      <c r="G33" s="70">
        <f t="shared" ref="G33:G37" si="0">F33*E33</f>
        <v>0</v>
      </c>
    </row>
    <row r="34" spans="1:9" ht="12.75" customHeight="1" x14ac:dyDescent="0.3">
      <c r="A34" s="71"/>
      <c r="B34" s="176" t="s">
        <v>24</v>
      </c>
      <c r="C34" s="177"/>
      <c r="D34" s="9"/>
      <c r="E34" s="162">
        <v>0</v>
      </c>
      <c r="F34" s="69">
        <f>G5</f>
        <v>0</v>
      </c>
      <c r="G34" s="70">
        <f t="shared" si="0"/>
        <v>0</v>
      </c>
    </row>
    <row r="35" spans="1:9" ht="12.75" customHeight="1" x14ac:dyDescent="0.3">
      <c r="A35" s="72"/>
      <c r="B35" s="176" t="s">
        <v>25</v>
      </c>
      <c r="C35" s="177"/>
      <c r="D35" s="9"/>
      <c r="E35" s="162">
        <v>0</v>
      </c>
      <c r="F35" s="69">
        <f>G5</f>
        <v>0</v>
      </c>
      <c r="G35" s="70">
        <f t="shared" si="0"/>
        <v>0</v>
      </c>
    </row>
    <row r="36" spans="1:9" ht="12.75" customHeight="1" x14ac:dyDescent="0.3">
      <c r="A36" s="72"/>
      <c r="B36" s="176" t="s">
        <v>26</v>
      </c>
      <c r="C36" s="177"/>
      <c r="D36" s="9"/>
      <c r="E36" s="162">
        <v>0</v>
      </c>
      <c r="F36" s="69">
        <f>G5</f>
        <v>0</v>
      </c>
      <c r="G36" s="70">
        <f t="shared" si="0"/>
        <v>0</v>
      </c>
    </row>
    <row r="37" spans="1:9" ht="12.75" customHeight="1" thickBot="1" x14ac:dyDescent="0.35">
      <c r="A37" s="72"/>
      <c r="B37" s="184" t="s">
        <v>10</v>
      </c>
      <c r="C37" s="185"/>
      <c r="D37" s="9"/>
      <c r="E37" s="162">
        <v>0</v>
      </c>
      <c r="F37" s="69">
        <f>G5</f>
        <v>0</v>
      </c>
      <c r="G37" s="73">
        <f t="shared" si="0"/>
        <v>0</v>
      </c>
    </row>
    <row r="38" spans="1:9" ht="12.75" customHeight="1" thickBot="1" x14ac:dyDescent="0.35">
      <c r="A38" s="74"/>
      <c r="B38" s="200"/>
      <c r="C38" s="201"/>
      <c r="D38" s="25"/>
      <c r="E38" s="82">
        <f>SUM(E33:E37)</f>
        <v>0</v>
      </c>
      <c r="F38" s="25"/>
      <c r="G38" s="76">
        <f>SUM(G33:G37)</f>
        <v>0</v>
      </c>
    </row>
    <row r="39" spans="1:9" ht="12.75" customHeight="1" x14ac:dyDescent="0.3">
      <c r="A39" s="74"/>
      <c r="B39" s="202" t="s">
        <v>27</v>
      </c>
      <c r="C39" s="203"/>
      <c r="D39" s="41"/>
      <c r="E39" s="77"/>
      <c r="F39" s="3"/>
      <c r="G39" s="78"/>
    </row>
    <row r="40" spans="1:9" ht="12.75" customHeight="1" x14ac:dyDescent="0.3">
      <c r="A40" s="74"/>
      <c r="B40" s="176" t="s">
        <v>43</v>
      </c>
      <c r="C40" s="177"/>
      <c r="D40" s="41" t="s">
        <v>21</v>
      </c>
      <c r="E40" s="163">
        <v>0</v>
      </c>
      <c r="F40" s="56">
        <f>G5</f>
        <v>0</v>
      </c>
      <c r="G40" s="70">
        <f>F40*E40</f>
        <v>0</v>
      </c>
      <c r="H40" s="174"/>
      <c r="I40" s="175"/>
    </row>
    <row r="41" spans="1:9" ht="12.75" customHeight="1" x14ac:dyDescent="0.3">
      <c r="A41" s="74"/>
      <c r="B41" s="176" t="s">
        <v>44</v>
      </c>
      <c r="C41" s="206"/>
      <c r="D41" s="104" t="s">
        <v>21</v>
      </c>
      <c r="E41" s="163">
        <v>0</v>
      </c>
      <c r="F41" s="127">
        <f>G5</f>
        <v>0</v>
      </c>
      <c r="G41" s="130">
        <f>F41*E41</f>
        <v>0</v>
      </c>
    </row>
    <row r="42" spans="1:9" ht="12.75" customHeight="1" x14ac:dyDescent="0.3">
      <c r="A42" s="74"/>
      <c r="B42" s="126" t="s">
        <v>45</v>
      </c>
      <c r="C42" s="79"/>
      <c r="D42" s="3" t="s">
        <v>21</v>
      </c>
      <c r="E42" s="163">
        <v>0</v>
      </c>
      <c r="F42" s="123">
        <f>G5</f>
        <v>0</v>
      </c>
      <c r="G42" s="130">
        <f>F42*E42</f>
        <v>0</v>
      </c>
    </row>
    <row r="43" spans="1:9" ht="12.75" customHeight="1" thickBot="1" x14ac:dyDescent="0.35">
      <c r="A43" s="74"/>
      <c r="B43" s="79"/>
      <c r="C43" s="128"/>
      <c r="D43" s="34"/>
      <c r="E43" s="137">
        <f>SUM(E40:E42)</f>
        <v>0</v>
      </c>
      <c r="F43" s="34"/>
      <c r="G43" s="129">
        <f>SUM(G40:G42)</f>
        <v>0</v>
      </c>
    </row>
    <row r="44" spans="1:9" ht="12.75" customHeight="1" thickBot="1" x14ac:dyDescent="0.35">
      <c r="A44" s="74"/>
      <c r="B44" s="207" t="s">
        <v>28</v>
      </c>
      <c r="C44" s="208"/>
      <c r="D44" s="25"/>
      <c r="E44" s="75">
        <v>0</v>
      </c>
      <c r="F44" s="25"/>
      <c r="G44" s="78"/>
    </row>
    <row r="45" spans="1:9" ht="12.75" customHeight="1" x14ac:dyDescent="0.3">
      <c r="A45" s="74"/>
      <c r="B45" s="81"/>
      <c r="C45" s="81"/>
      <c r="D45" s="25"/>
      <c r="E45" s="80"/>
      <c r="F45" s="25"/>
      <c r="G45" s="83"/>
    </row>
    <row r="46" spans="1:9" ht="12.75" customHeight="1" x14ac:dyDescent="0.3">
      <c r="A46" s="74"/>
      <c r="B46" s="209" t="s">
        <v>29</v>
      </c>
      <c r="C46" s="210"/>
      <c r="D46" s="25"/>
      <c r="E46" s="82"/>
      <c r="F46" s="25"/>
      <c r="G46" s="78"/>
    </row>
    <row r="47" spans="1:9" ht="12.75" customHeight="1" x14ac:dyDescent="0.3">
      <c r="A47" s="74"/>
      <c r="B47" s="176" t="s">
        <v>40</v>
      </c>
      <c r="C47" s="177"/>
      <c r="D47" s="25"/>
      <c r="E47" s="164">
        <v>0</v>
      </c>
      <c r="F47" s="165">
        <v>0</v>
      </c>
      <c r="G47" s="84">
        <f>F47*E47</f>
        <v>0</v>
      </c>
      <c r="H47" s="174"/>
      <c r="I47" s="175"/>
    </row>
    <row r="48" spans="1:9" ht="13.5" customHeight="1" x14ac:dyDescent="0.3">
      <c r="A48" s="72"/>
      <c r="B48" s="85" t="s">
        <v>41</v>
      </c>
      <c r="C48" s="11"/>
      <c r="D48" s="9"/>
      <c r="E48" s="166">
        <v>0</v>
      </c>
      <c r="F48" s="167">
        <v>0</v>
      </c>
      <c r="G48" s="86">
        <f>F48*E48</f>
        <v>0</v>
      </c>
    </row>
    <row r="49" spans="1:11" ht="13.5" customHeight="1" thickBot="1" x14ac:dyDescent="0.3">
      <c r="A49" s="87"/>
      <c r="B49" s="88"/>
      <c r="C49" s="16"/>
      <c r="D49" s="9"/>
      <c r="E49" s="66"/>
      <c r="F49" s="69"/>
      <c r="G49" s="89"/>
    </row>
    <row r="50" spans="1:11" ht="13.8" thickBot="1" x14ac:dyDescent="0.3">
      <c r="A50" s="35"/>
      <c r="B50" s="202" t="s">
        <v>30</v>
      </c>
      <c r="C50" s="203"/>
      <c r="D50" s="25"/>
      <c r="E50" s="30">
        <f>E47+E48</f>
        <v>0</v>
      </c>
      <c r="F50" s="25"/>
      <c r="G50" s="60">
        <f>G49+G48+G47</f>
        <v>0</v>
      </c>
    </row>
    <row r="51" spans="1:11" x14ac:dyDescent="0.25">
      <c r="A51" s="35"/>
      <c r="B51" s="90"/>
      <c r="C51" s="90"/>
      <c r="D51" s="41"/>
      <c r="E51" s="91"/>
      <c r="F51" s="3"/>
      <c r="G51" s="92"/>
    </row>
    <row r="52" spans="1:11" x14ac:dyDescent="0.25">
      <c r="A52" s="35"/>
      <c r="B52" s="202" t="s">
        <v>31</v>
      </c>
      <c r="C52" s="203"/>
      <c r="D52" s="41"/>
      <c r="E52" s="91"/>
      <c r="F52" s="3"/>
      <c r="G52" s="93"/>
    </row>
    <row r="53" spans="1:11" x14ac:dyDescent="0.25">
      <c r="A53" s="35"/>
      <c r="B53" s="211"/>
      <c r="C53" s="212"/>
      <c r="D53" s="41"/>
      <c r="E53" s="168">
        <v>0</v>
      </c>
      <c r="F53" s="94">
        <f>G5</f>
        <v>0</v>
      </c>
      <c r="G53" s="95">
        <f>F53*E53</f>
        <v>0</v>
      </c>
    </row>
    <row r="54" spans="1:11" x14ac:dyDescent="0.25">
      <c r="A54" s="35"/>
      <c r="B54" s="211"/>
      <c r="C54" s="212"/>
      <c r="D54" s="41"/>
      <c r="E54" s="168">
        <v>0</v>
      </c>
      <c r="F54" s="94">
        <f>G5</f>
        <v>0</v>
      </c>
      <c r="G54" s="89">
        <f>F54*E54</f>
        <v>0</v>
      </c>
    </row>
    <row r="55" spans="1:11" x14ac:dyDescent="0.25">
      <c r="A55" s="35"/>
      <c r="B55" s="211"/>
      <c r="C55" s="212"/>
      <c r="D55" s="41"/>
      <c r="E55" s="168">
        <v>0</v>
      </c>
      <c r="F55" s="94">
        <f>G5</f>
        <v>0</v>
      </c>
      <c r="G55" s="89">
        <f>F55*E55</f>
        <v>0</v>
      </c>
    </row>
    <row r="56" spans="1:11" ht="13.8" thickBot="1" x14ac:dyDescent="0.3">
      <c r="A56" s="35"/>
      <c r="B56" s="96"/>
      <c r="C56" s="96"/>
      <c r="D56" s="25"/>
      <c r="E56" s="97"/>
      <c r="F56" s="46"/>
      <c r="G56" s="89"/>
    </row>
    <row r="57" spans="1:11" ht="13.8" thickBot="1" x14ac:dyDescent="0.3">
      <c r="A57" s="19"/>
      <c r="B57" s="202" t="s">
        <v>32</v>
      </c>
      <c r="C57" s="203"/>
      <c r="D57" s="25"/>
      <c r="E57" s="30">
        <f>SUM(E53:E56)</f>
        <v>0</v>
      </c>
      <c r="F57" s="25"/>
      <c r="G57" s="30">
        <f>SUM(G53:G56)</f>
        <v>0</v>
      </c>
    </row>
    <row r="58" spans="1:11" ht="13.8" thickBot="1" x14ac:dyDescent="0.3">
      <c r="A58" s="19"/>
      <c r="B58" s="98"/>
      <c r="C58" s="98"/>
      <c r="D58" s="25"/>
      <c r="E58" s="99"/>
      <c r="F58" s="25"/>
      <c r="G58" s="150"/>
      <c r="K58" s="131"/>
    </row>
    <row r="59" spans="1:11" ht="13.8" thickBot="1" x14ac:dyDescent="0.3">
      <c r="A59" s="2"/>
      <c r="B59" s="196" t="s">
        <v>50</v>
      </c>
      <c r="C59" s="197"/>
      <c r="D59" s="3"/>
      <c r="E59" s="62"/>
      <c r="F59" s="7"/>
      <c r="G59" s="136">
        <f>G57+G50+G43+G38+G28</f>
        <v>0</v>
      </c>
      <c r="H59" s="65"/>
      <c r="I59" s="65"/>
    </row>
    <row r="60" spans="1:11" ht="15" customHeight="1" thickBot="1" x14ac:dyDescent="0.35">
      <c r="A60" s="2"/>
      <c r="B60" s="204"/>
      <c r="C60" s="205"/>
      <c r="D60" s="101" t="s">
        <v>47</v>
      </c>
      <c r="E60" s="169">
        <v>0</v>
      </c>
      <c r="F60" s="149"/>
      <c r="G60" s="30">
        <f>G59-E60</f>
        <v>0</v>
      </c>
    </row>
    <row r="61" spans="1:11" x14ac:dyDescent="0.25">
      <c r="A61" s="2"/>
      <c r="B61" s="204"/>
      <c r="C61" s="205"/>
      <c r="D61" s="7"/>
      <c r="E61" s="102"/>
      <c r="F61" s="103"/>
      <c r="G61" s="39"/>
    </row>
    <row r="62" spans="1:11" ht="13.8" thickBot="1" x14ac:dyDescent="0.3">
      <c r="A62" s="2"/>
      <c r="B62" s="3"/>
      <c r="C62" s="3"/>
      <c r="D62" s="3"/>
      <c r="E62" s="91"/>
      <c r="F62" s="3"/>
      <c r="G62" s="105"/>
    </row>
    <row r="63" spans="1:11" ht="15" customHeight="1" thickBot="1" x14ac:dyDescent="0.3">
      <c r="A63" s="19"/>
      <c r="B63" s="106" t="s">
        <v>33</v>
      </c>
      <c r="C63" s="3"/>
      <c r="D63" s="3"/>
      <c r="E63" s="102"/>
      <c r="F63" s="94"/>
      <c r="G63" s="136">
        <f>G60</f>
        <v>0</v>
      </c>
    </row>
    <row r="64" spans="1:11" ht="13.8" thickBot="1" x14ac:dyDescent="0.3">
      <c r="A64" s="2"/>
      <c r="B64" s="106" t="s">
        <v>34</v>
      </c>
      <c r="C64" s="3"/>
      <c r="D64" s="9"/>
      <c r="E64" s="173" t="e">
        <f>G63/G5</f>
        <v>#DIV/0!</v>
      </c>
      <c r="F64" s="41"/>
      <c r="G64" s="100"/>
    </row>
    <row r="65" spans="1:7" ht="13.8" thickBot="1" x14ac:dyDescent="0.3">
      <c r="A65" s="2"/>
      <c r="B65" s="106"/>
      <c r="C65" s="3"/>
      <c r="D65" s="3"/>
      <c r="E65" s="62"/>
      <c r="F65" s="16"/>
      <c r="G65" s="107"/>
    </row>
    <row r="66" spans="1:7" ht="24.9" customHeight="1" thickBot="1" x14ac:dyDescent="0.3">
      <c r="A66" s="19"/>
      <c r="B66" s="16"/>
      <c r="C66" s="16"/>
      <c r="D66" s="7"/>
      <c r="E66" s="141" t="s">
        <v>35</v>
      </c>
      <c r="F66" s="143" t="s">
        <v>36</v>
      </c>
      <c r="G66" s="108"/>
    </row>
    <row r="67" spans="1:7" ht="24.9" customHeight="1" thickBot="1" x14ac:dyDescent="0.3">
      <c r="A67" s="19"/>
      <c r="B67" s="3"/>
      <c r="C67" s="3"/>
      <c r="D67" s="9"/>
      <c r="E67" s="142" t="s">
        <v>37</v>
      </c>
      <c r="F67" s="144" t="s">
        <v>38</v>
      </c>
      <c r="G67" s="109"/>
    </row>
    <row r="68" spans="1:7" ht="30" customHeight="1" thickBot="1" x14ac:dyDescent="0.3">
      <c r="A68" s="19"/>
      <c r="B68" s="110" t="s">
        <v>39</v>
      </c>
      <c r="C68" s="3"/>
      <c r="D68" s="9"/>
      <c r="E68" s="172" t="e">
        <f>E64*2</f>
        <v>#DIV/0!</v>
      </c>
      <c r="F68" s="145" t="e">
        <f>E64+E44</f>
        <v>#DIV/0!</v>
      </c>
      <c r="G68" s="109"/>
    </row>
    <row r="69" spans="1:7" ht="30" customHeight="1" thickBot="1" x14ac:dyDescent="0.3">
      <c r="A69" s="111"/>
      <c r="B69" s="112" t="s">
        <v>51</v>
      </c>
      <c r="C69" s="113"/>
      <c r="D69" s="113"/>
      <c r="E69" s="114"/>
      <c r="F69" s="114"/>
      <c r="G69" s="36"/>
    </row>
    <row r="70" spans="1:7" x14ac:dyDescent="0.25">
      <c r="A70" s="115"/>
    </row>
  </sheetData>
  <mergeCells count="35">
    <mergeCell ref="B61:C61"/>
    <mergeCell ref="B52:C52"/>
    <mergeCell ref="B53:C53"/>
    <mergeCell ref="B54:C54"/>
    <mergeCell ref="B55:C55"/>
    <mergeCell ref="H47:I47"/>
    <mergeCell ref="H40:I40"/>
    <mergeCell ref="B57:C57"/>
    <mergeCell ref="B59:C59"/>
    <mergeCell ref="B60:C60"/>
    <mergeCell ref="B50:C50"/>
    <mergeCell ref="B41:C41"/>
    <mergeCell ref="B44:C44"/>
    <mergeCell ref="B46:C46"/>
    <mergeCell ref="B47:C47"/>
    <mergeCell ref="B36:C36"/>
    <mergeCell ref="B37:C37"/>
    <mergeCell ref="B38:C38"/>
    <mergeCell ref="B39:C39"/>
    <mergeCell ref="B40:C40"/>
    <mergeCell ref="H10:I10"/>
    <mergeCell ref="H9:I9"/>
    <mergeCell ref="B35:C35"/>
    <mergeCell ref="B34:C34"/>
    <mergeCell ref="A1:G1"/>
    <mergeCell ref="A2:G2"/>
    <mergeCell ref="B15:C15"/>
    <mergeCell ref="B14:C14"/>
    <mergeCell ref="A21:D21"/>
    <mergeCell ref="A26:C26"/>
    <mergeCell ref="B28:C28"/>
    <mergeCell ref="B33:C33"/>
    <mergeCell ref="H28:I28"/>
    <mergeCell ref="B30:C30"/>
    <mergeCell ref="B32:C32"/>
  </mergeCells>
  <phoneticPr fontId="0" type="noConversion"/>
  <pageMargins left="0.7" right="0.7" top="0.75" bottom="0.75" header="0.3" footer="0.3"/>
  <pageSetup paperSize="9" orientation="portrait" horizontalDpi="4294967293" verticalDpi="4294967293" r:id="rId1"/>
  <headerFooter>
    <oddHeader>&amp;L2018.5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vuillemin</dc:creator>
  <cp:lastModifiedBy>denis</cp:lastModifiedBy>
  <dcterms:created xsi:type="dcterms:W3CDTF">2014-01-16T13:34:03Z</dcterms:created>
  <dcterms:modified xsi:type="dcterms:W3CDTF">2021-02-17T15:12:53Z</dcterms:modified>
</cp:coreProperties>
</file>